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laire\Desktop\Dossiers éco\"/>
    </mc:Choice>
  </mc:AlternateContent>
  <xr:revisionPtr revIDLastSave="0" documentId="13_ncr:1_{D6C02216-C759-4F92-9F15-895A12E38630}" xr6:coauthVersionLast="45" xr6:coauthVersionMax="45" xr10:uidLastSave="{00000000-0000-0000-0000-000000000000}"/>
  <bookViews>
    <workbookView xWindow="-120" yWindow="-120" windowWidth="20730" windowHeight="11760" xr2:uid="{63C1550F-D96D-4675-8467-F312F45E67C9}"/>
  </bookViews>
  <sheets>
    <sheet name="Participants" sheetId="1" r:id="rId1"/>
    <sheet name="Outils" sheetId="6" r:id="rId2"/>
    <sheet name="Les étapes" sheetId="9" r:id="rId3"/>
    <sheet name="Feuil5" sheetId="5" state="hidden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5" i="9" l="1"/>
  <c r="D5" i="9"/>
  <c r="B11" i="9" s="1"/>
  <c r="B12" i="9" s="1"/>
  <c r="B13" i="9" s="1"/>
  <c r="B14" i="9" s="1"/>
  <c r="B15" i="9" s="1"/>
  <c r="B16" i="9" s="1"/>
  <c r="B17" i="9" s="1"/>
  <c r="B18" i="9" s="1"/>
  <c r="B19" i="9" s="1"/>
  <c r="B20" i="9" s="1"/>
  <c r="B21" i="9" s="1"/>
  <c r="B22" i="9" s="1"/>
  <c r="B23" i="9" s="1"/>
  <c r="B24" i="9" s="1"/>
  <c r="F5" i="6"/>
  <c r="D5" i="6"/>
  <c r="H25" i="1"/>
  <c r="C12" i="6"/>
  <c r="C19" i="6" l="1"/>
  <c r="C18" i="6"/>
  <c r="C13" i="6"/>
  <c r="C15" i="6"/>
  <c r="C11" i="6"/>
</calcChain>
</file>

<file path=xl/sharedStrings.xml><?xml version="1.0" encoding="utf-8"?>
<sst xmlns="http://schemas.openxmlformats.org/spreadsheetml/2006/main" count="120" uniqueCount="75">
  <si>
    <t>Nom</t>
  </si>
  <si>
    <t>Mail</t>
  </si>
  <si>
    <t>Téléphone</t>
  </si>
  <si>
    <t xml:space="preserve">Twiza ? </t>
  </si>
  <si>
    <t>Date</t>
  </si>
  <si>
    <t>Commentaire</t>
  </si>
  <si>
    <t xml:space="preserve">Organisation du chantier : Les participants </t>
  </si>
  <si>
    <t>Gaëtan</t>
  </si>
  <si>
    <t>gaetandelerue59@gmail.com</t>
  </si>
  <si>
    <t>06 47 96 20 38</t>
  </si>
  <si>
    <t>Oui</t>
  </si>
  <si>
    <t>13/04/2019 au 20/04/2019</t>
  </si>
  <si>
    <t>Formation OPEC</t>
  </si>
  <si>
    <t>Claire</t>
  </si>
  <si>
    <t>Caroline</t>
  </si>
  <si>
    <t>Alexandre</t>
  </si>
  <si>
    <t>Participants</t>
  </si>
  <si>
    <t>Exemples :</t>
  </si>
  <si>
    <t xml:space="preserve">Contact tél le </t>
  </si>
  <si>
    <t>Commentaire2</t>
  </si>
  <si>
    <t xml:space="preserve">Mail explicatif le </t>
  </si>
  <si>
    <t>Commentaire3</t>
  </si>
  <si>
    <t>Viendra peut-être avec son frère</t>
  </si>
  <si>
    <t xml:space="preserve">Oui </t>
  </si>
  <si>
    <t xml:space="preserve">Non </t>
  </si>
  <si>
    <t>Dors sur place</t>
  </si>
  <si>
    <t>Liste déroulante de choix participants</t>
  </si>
  <si>
    <t xml:space="preserve">Logement </t>
  </si>
  <si>
    <t>Oui - peut accueillir 2 personnes</t>
  </si>
  <si>
    <t>Oui - peut accueillir 1 personne</t>
  </si>
  <si>
    <t xml:space="preserve">Chantier du </t>
  </si>
  <si>
    <t>Organisation du chantier : Les Outils</t>
  </si>
  <si>
    <t>Gants jetables</t>
  </si>
  <si>
    <t>Gants en latex</t>
  </si>
  <si>
    <t>Outils</t>
  </si>
  <si>
    <t xml:space="preserve">Aquis ? </t>
  </si>
  <si>
    <t xml:space="preserve">Prêt </t>
  </si>
  <si>
    <t xml:space="preserve">Je ne n'en pas besoin </t>
  </si>
  <si>
    <t>A acheter</t>
  </si>
  <si>
    <t xml:space="preserve">Don </t>
  </si>
  <si>
    <t xml:space="preserve">Pelles </t>
  </si>
  <si>
    <t>Tamis</t>
  </si>
  <si>
    <t>Baignoires ou contenants</t>
  </si>
  <si>
    <t>Liseurs</t>
  </si>
  <si>
    <t>Seaux</t>
  </si>
  <si>
    <t>Prêté par</t>
  </si>
  <si>
    <t>Fourches</t>
  </si>
  <si>
    <t>Brouettes</t>
  </si>
  <si>
    <t>Truelles</t>
  </si>
  <si>
    <t>(possibilité de faire le mortier directement dans les brouettes)</t>
  </si>
  <si>
    <t>Nombre*</t>
  </si>
  <si>
    <t>* Le nombre nécéssaire est calculé automatique d'après le nombre de participant, il se peut que cela ne soit pas exact, mon conseil : Il vaut mieux trop que de manquer</t>
  </si>
  <si>
    <t xml:space="preserve">Trouver une solution plus écologique ? </t>
  </si>
  <si>
    <t xml:space="preserve">Organisation du chantier : Les Etapes </t>
  </si>
  <si>
    <t>Date de début</t>
  </si>
  <si>
    <t>Date de Fin</t>
  </si>
  <si>
    <t xml:space="preserve">Au </t>
  </si>
  <si>
    <t>Etapes</t>
  </si>
  <si>
    <t>Drain</t>
  </si>
  <si>
    <t>Tuiles + Mélange</t>
  </si>
  <si>
    <t>Base du mur</t>
  </si>
  <si>
    <t>Installation des fenêtres</t>
  </si>
  <si>
    <t>Mise en place de la porte</t>
  </si>
  <si>
    <t>Monter les murs</t>
  </si>
  <si>
    <t>Mortier sur le toit</t>
  </si>
  <si>
    <t>Structure du toit</t>
  </si>
  <si>
    <t xml:space="preserve">Enduit de finition </t>
  </si>
  <si>
    <t>Nombre de participants</t>
  </si>
  <si>
    <t>Etapes prévues</t>
  </si>
  <si>
    <t>Etapes réalisées</t>
  </si>
  <si>
    <t xml:space="preserve">Nous avons réalisé ce tableau sur la base d'une seule création, pour améliorer l'organisation des prochains chantiers envoie nous ton tableau final ! </t>
  </si>
  <si>
    <t>Etapes réalisées2</t>
  </si>
  <si>
    <t>~15</t>
  </si>
  <si>
    <t>~10</t>
  </si>
  <si>
    <t>~14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</si>
</sst>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8"/>
      <color rgb="FF990033"/>
      <name val="AR JULIAN"/>
    </font>
    <font>
      <sz val="11"/>
      <color theme="1"/>
      <name val="AR JULIAN"/>
    </font>
    <font>
      <sz val="11"/>
      <color rgb="FFC00000"/>
      <name val="AR JULIAN"/>
    </font>
    <font>
      <u/>
      <sz val="11"/>
      <color theme="10"/>
      <name val="AR JULIAN"/>
    </font>
    <font>
      <sz val="12"/>
      <color theme="1"/>
      <name val="AR JULIAN"/>
    </font>
    <font>
      <sz val="13.95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/>
      <right style="thin">
        <color theme="9"/>
      </right>
      <top style="thin">
        <color theme="9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0">
    <xf numFmtId="0" fontId="0" fillId="0" borderId="0" xfId="0"/>
    <xf numFmtId="0" fontId="3" fillId="0" borderId="0" xfId="0" applyFont="1"/>
    <xf numFmtId="0" fontId="3" fillId="0" borderId="0" xfId="0" applyFont="1" applyAlignment="1">
      <alignment wrapText="1"/>
    </xf>
    <xf numFmtId="0" fontId="3" fillId="0" borderId="0" xfId="0" applyFont="1" applyAlignment="1">
      <alignment horizontal="center"/>
    </xf>
    <xf numFmtId="14" fontId="3" fillId="0" borderId="0" xfId="0" applyNumberFormat="1" applyFont="1"/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2" borderId="0" xfId="0" applyFont="1" applyFill="1" applyAlignment="1">
      <alignment horizontal="left" vertical="center"/>
    </xf>
    <xf numFmtId="0" fontId="7" fillId="0" borderId="0" xfId="0" applyFont="1" applyAlignment="1">
      <alignment vertical="center"/>
    </xf>
    <xf numFmtId="0" fontId="3" fillId="2" borderId="0" xfId="0" applyFont="1" applyFill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14" fontId="3" fillId="0" borderId="0" xfId="0" applyNumberFormat="1" applyFont="1" applyAlignment="1">
      <alignment horizontal="left"/>
    </xf>
    <xf numFmtId="14" fontId="3" fillId="2" borderId="0" xfId="0" applyNumberFormat="1" applyFont="1" applyFill="1" applyAlignment="1">
      <alignment horizontal="left" vertical="center"/>
    </xf>
    <xf numFmtId="0" fontId="2" fillId="2" borderId="0" xfId="0" applyFont="1" applyFill="1" applyAlignment="1">
      <alignment horizontal="center" vertical="center"/>
    </xf>
    <xf numFmtId="0" fontId="3" fillId="0" borderId="0" xfId="0" applyFont="1" applyAlignment="1">
      <alignment horizontal="left" vertical="top" wrapText="1"/>
    </xf>
    <xf numFmtId="0" fontId="3" fillId="0" borderId="0" xfId="0" applyFont="1" applyBorder="1" applyAlignment="1">
      <alignment horizontal="center" vertical="center" wrapText="1"/>
    </xf>
  </cellXfs>
  <cellStyles count="2">
    <cellStyle name="Lien hypertexte" xfId="1" builtinId="8"/>
    <cellStyle name="Normal" xfId="0" builtinId="0"/>
  </cellStyles>
  <dxfs count="5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 JULIAN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 JULIAN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 JULIAN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 JULIAN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 JULIAN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 JULIAN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 JULIAN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 JULIAN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 JULIAN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 JULIAN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 JULIAN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 JULIAN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 JULIAN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vertAlign val="baseline"/>
        <name val="AR JULIAN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 JULIAN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vertAlign val="baseline"/>
        <name val="AR JULI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 JULIAN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vertAlign val="baseline"/>
        <name val="AR JULIAN"/>
        <scheme val="none"/>
      </font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 JULIAN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vertAlign val="baseline"/>
        <name val="AR JULIAN"/>
        <scheme val="none"/>
      </font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 JULIAN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vertAlign val="baseline"/>
        <name val="AR JULIAN"/>
        <scheme val="none"/>
      </font>
      <fill>
        <patternFill patternType="solid">
          <fgColor indexed="64"/>
          <bgColor theme="9" tint="0.59999389629810485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vertAlign val="baseline"/>
        <name val="AR JULIAN"/>
        <scheme val="none"/>
      </font>
    </dxf>
    <dxf>
      <font>
        <strike val="0"/>
        <outline val="0"/>
        <shadow val="0"/>
        <vertAlign val="baseline"/>
        <name val="AR JULIAN"/>
        <scheme val="none"/>
      </font>
    </dxf>
    <dxf>
      <font>
        <strike val="0"/>
        <outline val="0"/>
        <shadow val="0"/>
        <vertAlign val="baseline"/>
        <name val="AR JULI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 JULIAN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vertAlign val="baseline"/>
        <name val="AR JULIAN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 JULIAN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vertAlign val="baseline"/>
        <name val="AR JULIAN"/>
        <scheme val="none"/>
      </font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 JULIAN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vertAlign val="baseline"/>
        <name val="AR JULIAN"/>
        <scheme val="none"/>
      </font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 JULIAN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vertAlign val="baseline"/>
        <name val="AR JULIAN"/>
        <scheme val="none"/>
      </font>
      <numFmt numFmtId="0" formatCode="General"/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 JULIAN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vertAlign val="baseline"/>
        <name val="AR JULIAN"/>
        <scheme val="none"/>
      </font>
      <fill>
        <patternFill patternType="solid">
          <fgColor indexed="64"/>
          <bgColor theme="9" tint="0.59999389629810485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vertAlign val="baseline"/>
        <name val="AR JULIAN"/>
        <scheme val="none"/>
      </font>
    </dxf>
    <dxf>
      <font>
        <strike val="0"/>
        <outline val="0"/>
        <shadow val="0"/>
        <vertAlign val="baseline"/>
        <name val="AR JULIAN"/>
        <scheme val="none"/>
      </font>
    </dxf>
    <dxf>
      <font>
        <strike val="0"/>
        <outline val="0"/>
        <shadow val="0"/>
        <vertAlign val="baseline"/>
        <name val="AR JULIAN"/>
        <scheme val="none"/>
      </font>
    </dxf>
    <dxf>
      <font>
        <strike val="0"/>
        <outline val="0"/>
        <shadow val="0"/>
        <vertAlign val="baseline"/>
        <name val="AR JULIAN"/>
        <scheme val="none"/>
      </font>
      <alignment horizontal="center" vertical="center" textRotation="0" indent="0" justifyLastLine="0" shrinkToFit="0" readingOrder="0"/>
    </dxf>
    <dxf>
      <font>
        <strike val="0"/>
        <outline val="0"/>
        <shadow val="0"/>
        <vertAlign val="baseline"/>
        <name val="AR JULIAN"/>
        <scheme val="none"/>
      </font>
      <alignment horizontal="center" vertical="center" textRotation="0" indent="0" justifyLastLine="0" shrinkToFit="0" readingOrder="0"/>
    </dxf>
    <dxf>
      <font>
        <strike val="0"/>
        <outline val="0"/>
        <shadow val="0"/>
        <vertAlign val="baseline"/>
        <name val="AR JULIAN"/>
        <scheme val="none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vertAlign val="baseline"/>
        <name val="AR JULIAN"/>
        <scheme val="none"/>
      </font>
      <alignment horizontal="center" vertical="center" textRotation="0" indent="0" justifyLastLine="0" shrinkToFit="0" readingOrder="0"/>
    </dxf>
    <dxf>
      <font>
        <strike val="0"/>
        <outline val="0"/>
        <shadow val="0"/>
        <vertAlign val="baseline"/>
        <name val="AR JULIAN"/>
        <scheme val="none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 JULIAN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vertAlign val="baseline"/>
        <name val="AR JULIAN"/>
        <scheme val="none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vertAlign val="baseline"/>
        <name val="AR JULIAN"/>
        <scheme val="none"/>
      </font>
      <alignment horizontal="center" vertical="center" textRotation="0" indent="0" justifyLastLine="0" shrinkToFit="0" readingOrder="0"/>
    </dxf>
    <dxf>
      <font>
        <strike val="0"/>
        <outline val="0"/>
        <shadow val="0"/>
        <vertAlign val="baseline"/>
        <name val="AR JULIAN"/>
        <scheme val="none"/>
      </font>
      <alignment horizontal="center" vertical="center" textRotation="0" indent="0" justifyLastLine="0" shrinkToFit="0" readingOrder="0"/>
    </dxf>
    <dxf>
      <font>
        <strike val="0"/>
        <outline val="0"/>
        <shadow val="0"/>
        <vertAlign val="baseline"/>
        <name val="AR JULIAN"/>
        <scheme val="none"/>
      </font>
      <alignment horizontal="center" vertical="center" textRotation="0" indent="0" justifyLastLine="0" shrinkToFit="0" readingOrder="0"/>
    </dxf>
    <dxf>
      <font>
        <strike val="0"/>
        <outline val="0"/>
        <shadow val="0"/>
        <vertAlign val="baseline"/>
        <name val="AR JULIAN"/>
        <scheme val="none"/>
      </font>
      <alignment horizontal="center" vertical="center" textRotation="0" indent="0" justifyLastLine="0" shrinkToFit="0" readingOrder="0"/>
    </dxf>
    <dxf>
      <font>
        <strike val="0"/>
        <outline val="0"/>
        <shadow val="0"/>
        <vertAlign val="baseline"/>
        <name val="AR JULIAN"/>
        <scheme val="none"/>
      </font>
      <fill>
        <patternFill patternType="solid">
          <fgColor indexed="64"/>
          <bgColor theme="9" tint="0.59999389629810485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vertAlign val="baseline"/>
        <name val="AR JULIAN"/>
        <scheme val="none"/>
      </font>
    </dxf>
    <dxf>
      <font>
        <strike val="0"/>
        <outline val="0"/>
        <shadow val="0"/>
        <vertAlign val="baseline"/>
        <name val="AR JULIAN"/>
        <scheme val="none"/>
      </font>
    </dxf>
    <dxf>
      <font>
        <strike val="0"/>
        <outline val="0"/>
        <shadow val="0"/>
        <vertAlign val="baseline"/>
        <name val="AR JULIAN"/>
        <scheme val="none"/>
      </font>
    </dxf>
  </dxfs>
  <tableStyles count="0" defaultTableStyle="TableStyleMedium2" defaultPivotStyle="PivotStyleLight16"/>
  <colors>
    <mruColors>
      <color rgb="FF9900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4A6F973A-B338-498B-A4B6-B9404AC90DE5}" name="Tableau2" displayName="Tableau2" ref="B10:M25" totalsRowCount="1" headerRowDxfId="52" dataDxfId="51" totalsRowDxfId="50">
  <autoFilter ref="B10:M24" xr:uid="{744C4980-7648-4CC7-BD46-8FE64B560554}"/>
  <tableColumns count="12">
    <tableColumn id="1" xr3:uid="{1BCD5C38-7F38-4359-9B50-7B0C1BC28CA0}" name="Nom" dataDxfId="49" totalsRowDxfId="11"/>
    <tableColumn id="2" xr3:uid="{4EC8A4B4-7E04-4A76-8D6B-A3937D700BD5}" name="Mail" dataDxfId="48" totalsRowDxfId="10"/>
    <tableColumn id="3" xr3:uid="{F7446678-6410-42E9-BA85-AC17DC0AD244}" name="Téléphone" dataDxfId="47" totalsRowDxfId="9"/>
    <tableColumn id="4" xr3:uid="{E10E86A0-595A-478A-AC2C-43A8215CDEEA}" name="Twiza ? " dataDxfId="46" totalsRowDxfId="8"/>
    <tableColumn id="5" xr3:uid="{DEDD0A90-5677-48C0-B95D-20B317C2F2E3}" name="Date" dataDxfId="45" totalsRowDxfId="7"/>
    <tableColumn id="6" xr3:uid="{5AD038C9-6261-456D-93DF-72AB3479CF15}" name="Commentaire" dataDxfId="44" totalsRowDxfId="6"/>
    <tableColumn id="7" xr3:uid="{78AC0292-479C-4F7A-8E86-9AB17DD4E42D}" name="Participants" totalsRowFunction="custom" dataDxfId="43" totalsRowDxfId="5">
      <totalsRowFormula>SUM(H11:H24)</totalsRowFormula>
    </tableColumn>
    <tableColumn id="12" xr3:uid="{C7E4EDF4-A9C6-44D8-8C23-A73F2F99A2BF}" name="Logement " dataDxfId="42" totalsRowDxfId="4"/>
    <tableColumn id="8" xr3:uid="{58B22A3C-AEF1-4090-88DA-81B64428DD75}" name="Contact tél le " dataDxfId="41" totalsRowDxfId="3"/>
    <tableColumn id="9" xr3:uid="{CEF1F103-F3CE-49E4-8DC8-62FD2062E865}" name="Commentaire2" dataDxfId="40" totalsRowDxfId="2"/>
    <tableColumn id="10" xr3:uid="{6ADCE38A-9B4A-4427-916F-5AD1E2FCD7B5}" name="Mail explicatif le " dataDxfId="39" totalsRowDxfId="1"/>
    <tableColumn id="11" xr3:uid="{781EA511-A515-4367-81D1-E1158AE8A019}" name="Commentaire3" dataDxfId="38" totalsRowDxfId="0"/>
  </tableColumns>
  <tableStyleInfo name="TableStyleLight14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11570121-2F24-4E36-9832-A110A08C5596}" name="Tableau24" displayName="Tableau24" ref="B10:F24" totalsRowCount="1" headerRowDxfId="37" dataDxfId="36" totalsRowDxfId="35">
  <autoFilter ref="B10:F23" xr:uid="{744C4980-7648-4CC7-BD46-8FE64B560554}"/>
  <tableColumns count="5">
    <tableColumn id="1" xr3:uid="{C401C22B-63C3-4EB2-95C4-5FB6B63E0754}" name="Outils" dataDxfId="34" totalsRowDxfId="33"/>
    <tableColumn id="2" xr3:uid="{14E4A727-9205-45F8-85C0-8A8D9527726D}" name="Nombre*" dataDxfId="32" totalsRowDxfId="31">
      <calculatedColumnFormula>SUM(Tableau2[[#Totals],[Participants]])</calculatedColumnFormula>
    </tableColumn>
    <tableColumn id="3" xr3:uid="{B683A84C-05BA-45C4-B734-074B84EE9530}" name="Aquis ? " dataDxfId="30" totalsRowDxfId="29"/>
    <tableColumn id="4" xr3:uid="{994D6717-AF33-453C-B738-ED70F245A38F}" name="Prêté par" dataDxfId="28" totalsRowDxfId="27"/>
    <tableColumn id="6" xr3:uid="{CD717FCA-30A1-4609-8B02-97C1E6D921D8}" name="Commentaire" dataDxfId="26" totalsRowDxfId="25"/>
  </tableColumns>
  <tableStyleInfo name="TableStyleLight14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2B22F0FC-6902-457D-852D-F6C929EE13AE}" name="Tableau26" displayName="Tableau26" ref="B10:F25" totalsRowCount="1" headerRowDxfId="24" dataDxfId="23" totalsRowDxfId="22">
  <autoFilter ref="B10:F24" xr:uid="{744C4980-7648-4CC7-BD46-8FE64B560554}"/>
  <tableColumns count="5">
    <tableColumn id="1" xr3:uid="{4E40BEA8-83D6-4559-A4FF-6A4E2491AF22}" name="Date" dataDxfId="21" totalsRowDxfId="20"/>
    <tableColumn id="2" xr3:uid="{A73C4BE4-B71C-49BE-AE3A-CD13BCD54271}" name="Etapes prévues" dataDxfId="19" totalsRowDxfId="18"/>
    <tableColumn id="3" xr3:uid="{8E60D6F5-FED9-4E3C-97D7-8AF092F4E0EF}" name="Nombre de participants" dataDxfId="17" totalsRowDxfId="16"/>
    <tableColumn id="14" xr3:uid="{9F1B5959-1FB8-4D47-8B31-5D897D2E8313}" name="Etapes réalisées" dataDxfId="15" totalsRowDxfId="14"/>
    <tableColumn id="16" xr3:uid="{5EB9B9D3-45BA-4248-8D66-D6E4A12A9B51}" name="Etapes réalisées2" dataDxfId="13" totalsRowDxfId="12"/>
  </tableColumns>
  <tableStyleInfo name="TableStyleLight14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gaetandelerue59@gmail.com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A44DEC-EA2B-47C2-B221-46D3FCC90DF8}">
  <dimension ref="A2:M25"/>
  <sheetViews>
    <sheetView tabSelected="1" zoomScale="70" zoomScaleNormal="70" workbookViewId="0">
      <selection activeCell="B30" sqref="B30"/>
    </sheetView>
  </sheetViews>
  <sheetFormatPr baseColWidth="10" defaultRowHeight="14.25"/>
  <cols>
    <col min="1" max="1" width="11.42578125" style="1"/>
    <col min="2" max="2" width="11.5703125" style="1" customWidth="1"/>
    <col min="3" max="3" width="18.85546875" style="1" customWidth="1"/>
    <col min="4" max="4" width="17.5703125" style="1" bestFit="1" customWidth="1"/>
    <col min="5" max="5" width="11.5703125" style="1" customWidth="1"/>
    <col min="6" max="6" width="28.140625" style="1" bestFit="1" customWidth="1"/>
    <col min="7" max="7" width="15.28515625" style="1" bestFit="1" customWidth="1"/>
    <col min="8" max="8" width="17.28515625" style="1" bestFit="1" customWidth="1"/>
    <col min="9" max="9" width="13.5703125" style="2" bestFit="1" customWidth="1"/>
    <col min="10" max="10" width="21.5703125" style="1" bestFit="1" customWidth="1"/>
    <col min="11" max="11" width="15.85546875" style="1" customWidth="1"/>
    <col min="12" max="12" width="25.28515625" style="1" bestFit="1" customWidth="1"/>
    <col min="13" max="13" width="16.42578125" style="1" bestFit="1" customWidth="1"/>
    <col min="14" max="16384" width="11.42578125" style="1"/>
  </cols>
  <sheetData>
    <row r="2" spans="1:13">
      <c r="B2" s="17" t="s">
        <v>6</v>
      </c>
      <c r="C2" s="17"/>
      <c r="D2" s="17"/>
      <c r="E2" s="17"/>
      <c r="F2" s="17"/>
      <c r="G2" s="17"/>
      <c r="H2" s="17"/>
      <c r="I2" s="17"/>
      <c r="J2" s="17"/>
      <c r="K2" s="17"/>
      <c r="L2" s="17"/>
    </row>
    <row r="3" spans="1:13"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</row>
    <row r="4" spans="1:13"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</row>
    <row r="5" spans="1:13">
      <c r="G5" s="3" t="s">
        <v>54</v>
      </c>
      <c r="H5" s="7">
        <v>43568</v>
      </c>
    </row>
    <row r="6" spans="1:13">
      <c r="G6" s="3" t="s">
        <v>55</v>
      </c>
      <c r="H6" s="7">
        <v>43576</v>
      </c>
    </row>
    <row r="10" spans="1:13">
      <c r="B10" s="1" t="s">
        <v>0</v>
      </c>
      <c r="C10" s="1" t="s">
        <v>1</v>
      </c>
      <c r="D10" s="1" t="s">
        <v>2</v>
      </c>
      <c r="E10" s="1" t="s">
        <v>3</v>
      </c>
      <c r="F10" s="1" t="s">
        <v>4</v>
      </c>
      <c r="G10" s="1" t="s">
        <v>5</v>
      </c>
      <c r="H10" s="1" t="s">
        <v>16</v>
      </c>
      <c r="I10" s="2" t="s">
        <v>27</v>
      </c>
      <c r="J10" s="1" t="s">
        <v>18</v>
      </c>
      <c r="K10" s="1" t="s">
        <v>19</v>
      </c>
      <c r="L10" s="1" t="s">
        <v>20</v>
      </c>
      <c r="M10" s="1" t="s">
        <v>21</v>
      </c>
    </row>
    <row r="11" spans="1:13" s="5" customFormat="1" ht="42.75">
      <c r="A11" s="8" t="s">
        <v>17</v>
      </c>
      <c r="B11" s="11" t="s">
        <v>7</v>
      </c>
      <c r="C11" s="9" t="s">
        <v>8</v>
      </c>
      <c r="D11" s="5" t="s">
        <v>9</v>
      </c>
      <c r="E11" s="5" t="s">
        <v>10</v>
      </c>
      <c r="F11" s="7" t="s">
        <v>11</v>
      </c>
      <c r="G11" s="10" t="s">
        <v>12</v>
      </c>
      <c r="H11" s="6">
        <v>1</v>
      </c>
      <c r="I11" s="10" t="s">
        <v>28</v>
      </c>
      <c r="J11" s="7">
        <v>43556</v>
      </c>
      <c r="K11" s="10" t="s">
        <v>22</v>
      </c>
      <c r="L11" s="7">
        <v>43565</v>
      </c>
    </row>
    <row r="12" spans="1:13" s="5" customFormat="1" ht="42.75">
      <c r="B12" s="11" t="s">
        <v>13</v>
      </c>
      <c r="F12" s="7"/>
      <c r="G12" s="10"/>
      <c r="H12" s="6">
        <v>1</v>
      </c>
      <c r="I12" s="10" t="s">
        <v>29</v>
      </c>
      <c r="K12" s="10"/>
    </row>
    <row r="13" spans="1:13" s="5" customFormat="1" ht="28.5">
      <c r="B13" s="11" t="s">
        <v>14</v>
      </c>
      <c r="G13" s="10"/>
      <c r="H13" s="6">
        <v>2</v>
      </c>
      <c r="I13" s="10" t="s">
        <v>25</v>
      </c>
      <c r="K13" s="10"/>
    </row>
    <row r="14" spans="1:13" s="5" customFormat="1" ht="15">
      <c r="B14" s="11" t="s">
        <v>15</v>
      </c>
      <c r="G14" s="10"/>
      <c r="H14" s="6">
        <v>1</v>
      </c>
      <c r="I14" s="10" t="s">
        <v>24</v>
      </c>
      <c r="K14" s="10"/>
    </row>
    <row r="15" spans="1:13" s="5" customFormat="1" ht="15">
      <c r="B15" s="11"/>
      <c r="G15" s="10"/>
      <c r="H15" s="6"/>
      <c r="I15" s="10"/>
      <c r="K15" s="10"/>
    </row>
    <row r="16" spans="1:13" s="5" customFormat="1" ht="15">
      <c r="B16" s="11"/>
      <c r="G16" s="10"/>
      <c r="H16" s="6"/>
      <c r="I16" s="10"/>
      <c r="K16" s="10"/>
    </row>
    <row r="17" spans="2:11" s="5" customFormat="1" ht="15">
      <c r="B17" s="11"/>
      <c r="G17" s="10"/>
      <c r="H17" s="6"/>
      <c r="I17" s="10"/>
      <c r="K17" s="10"/>
    </row>
    <row r="18" spans="2:11" s="5" customFormat="1" ht="15">
      <c r="B18" s="11"/>
      <c r="G18" s="10"/>
      <c r="H18" s="6"/>
      <c r="I18" s="10"/>
      <c r="K18" s="10"/>
    </row>
    <row r="19" spans="2:11" s="5" customFormat="1" ht="15">
      <c r="B19" s="11"/>
      <c r="G19" s="10"/>
      <c r="H19" s="6"/>
      <c r="I19" s="10"/>
      <c r="K19" s="10"/>
    </row>
    <row r="20" spans="2:11" s="5" customFormat="1" ht="15">
      <c r="B20" s="11"/>
      <c r="G20" s="10"/>
      <c r="H20" s="6"/>
      <c r="I20" s="10"/>
      <c r="K20" s="10"/>
    </row>
    <row r="21" spans="2:11" s="5" customFormat="1" ht="15">
      <c r="B21" s="11"/>
      <c r="G21" s="10"/>
      <c r="H21" s="6"/>
      <c r="I21" s="10"/>
      <c r="K21" s="10"/>
    </row>
    <row r="22" spans="2:11" s="5" customFormat="1" ht="15">
      <c r="B22" s="11"/>
      <c r="G22" s="10"/>
      <c r="H22" s="6"/>
      <c r="I22" s="10"/>
      <c r="K22" s="10"/>
    </row>
    <row r="23" spans="2:11" s="5" customFormat="1" ht="15">
      <c r="B23" s="11"/>
      <c r="G23" s="10"/>
      <c r="H23" s="6"/>
      <c r="I23" s="10"/>
      <c r="K23" s="10"/>
    </row>
    <row r="24" spans="2:11" s="5" customFormat="1" ht="15">
      <c r="B24" s="11"/>
      <c r="G24" s="10"/>
      <c r="H24" s="6"/>
      <c r="I24" s="10"/>
      <c r="K24" s="10"/>
    </row>
    <row r="25" spans="2:11" s="5" customFormat="1" ht="15">
      <c r="H25" s="6">
        <f>SUM(H11:H24)</f>
        <v>5</v>
      </c>
      <c r="I25" s="10"/>
    </row>
  </sheetData>
  <mergeCells count="1">
    <mergeCell ref="B2:L4"/>
  </mergeCells>
  <dataValidations count="3">
    <dataValidation type="date" allowBlank="1" showInputMessage="1" showErrorMessage="1" sqref="F13:F24" xr:uid="{C6FE1608-076D-4406-9ECC-236BAC2A2E58}">
      <formula1>G7</formula1>
      <formula2>G8</formula2>
    </dataValidation>
    <dataValidation type="date" allowBlank="1" showInputMessage="1" showErrorMessage="1" sqref="F12" xr:uid="{A31DF581-FC3E-4FE3-8369-81DE01E2B64D}">
      <formula1>H6</formula1>
      <formula2>G7</formula2>
    </dataValidation>
    <dataValidation type="date" allowBlank="1" showInputMessage="1" showErrorMessage="1" sqref="F11" xr:uid="{250B51A1-C598-421C-9C69-CE54EB40E0C6}">
      <formula1>H5</formula1>
      <formula2>H6</formula2>
    </dataValidation>
  </dataValidations>
  <hyperlinks>
    <hyperlink ref="C11" r:id="rId1" xr:uid="{77DE8FE3-17ED-45C0-B75E-CC810A934526}"/>
  </hyperlinks>
  <pageMargins left="0.7" right="0.7" top="0.75" bottom="0.75" header="0.3" footer="0.3"/>
  <pageSetup paperSize="9" orientation="portrait"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Besoin d'un logement ? " prompt="Veuillez sélectionner un choix_x000a_" xr:uid="{AC08341D-7EED-41D2-97C7-410CB6AD3B60}">
          <x14:formula1>
            <xm:f>Feuil5!$A$3:$A$7</xm:f>
          </x14:formula1>
          <xm:sqref>I11:I24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8C2834-BE0F-4FBF-B6C3-E98FF465C9AD}">
  <dimension ref="A2:H26"/>
  <sheetViews>
    <sheetView workbookViewId="0">
      <selection activeCell="C5" sqref="C5:F5"/>
    </sheetView>
  </sheetViews>
  <sheetFormatPr baseColWidth="10" defaultRowHeight="14.25"/>
  <cols>
    <col min="1" max="1" width="11.42578125" style="1"/>
    <col min="2" max="2" width="16.140625" style="1" bestFit="1" customWidth="1"/>
    <col min="3" max="3" width="18.85546875" style="1" customWidth="1"/>
    <col min="4" max="4" width="17.5703125" style="1" bestFit="1" customWidth="1"/>
    <col min="5" max="5" width="14.7109375" style="1" bestFit="1" customWidth="1"/>
    <col min="6" max="6" width="15.28515625" style="1" bestFit="1" customWidth="1"/>
    <col min="7" max="16384" width="11.42578125" style="1"/>
  </cols>
  <sheetData>
    <row r="2" spans="1:8" ht="15" customHeight="1">
      <c r="B2" s="17" t="s">
        <v>31</v>
      </c>
      <c r="C2" s="17"/>
      <c r="D2" s="17"/>
      <c r="E2" s="17"/>
      <c r="F2" s="17"/>
      <c r="G2" s="17"/>
      <c r="H2" s="17"/>
    </row>
    <row r="3" spans="1:8" ht="15" customHeight="1">
      <c r="B3" s="17"/>
      <c r="C3" s="17"/>
      <c r="D3" s="17"/>
      <c r="E3" s="17"/>
      <c r="F3" s="17"/>
      <c r="G3" s="17"/>
      <c r="H3" s="17"/>
    </row>
    <row r="4" spans="1:8" ht="15" customHeight="1">
      <c r="B4" s="17"/>
      <c r="C4" s="17"/>
      <c r="D4" s="17"/>
      <c r="E4" s="17"/>
      <c r="F4" s="17"/>
      <c r="G4" s="17"/>
      <c r="H4" s="17"/>
    </row>
    <row r="5" spans="1:8">
      <c r="C5" s="1" t="s">
        <v>30</v>
      </c>
      <c r="D5" s="4">
        <f>Participants!H5</f>
        <v>43568</v>
      </c>
      <c r="E5" s="3" t="s">
        <v>56</v>
      </c>
      <c r="F5" s="15">
        <f>Participants!H6</f>
        <v>43576</v>
      </c>
    </row>
    <row r="10" spans="1:8">
      <c r="B10" s="1" t="s">
        <v>34</v>
      </c>
      <c r="C10" s="1" t="s">
        <v>50</v>
      </c>
      <c r="D10" s="1" t="s">
        <v>35</v>
      </c>
      <c r="E10" s="1" t="s">
        <v>45</v>
      </c>
      <c r="F10" s="1" t="s">
        <v>5</v>
      </c>
    </row>
    <row r="11" spans="1:8" s="5" customFormat="1" ht="42.75">
      <c r="A11" s="8" t="s">
        <v>17</v>
      </c>
      <c r="B11" s="11" t="s">
        <v>32</v>
      </c>
      <c r="C11" s="9">
        <f>SUM(Tableau2[[#Totals],[Participants]])*3</f>
        <v>15</v>
      </c>
      <c r="D11" s="5" t="s">
        <v>23</v>
      </c>
      <c r="F11" s="10" t="s">
        <v>52</v>
      </c>
      <c r="G11" s="12"/>
    </row>
    <row r="12" spans="1:8" s="5" customFormat="1" ht="18">
      <c r="B12" s="11" t="s">
        <v>33</v>
      </c>
      <c r="C12" s="5">
        <f>SUM(Tableau2[[#Totals],[Participants]])</f>
        <v>5</v>
      </c>
      <c r="D12" s="5" t="s">
        <v>36</v>
      </c>
      <c r="E12" s="5" t="s">
        <v>7</v>
      </c>
      <c r="F12" s="10"/>
      <c r="G12" s="12"/>
    </row>
    <row r="13" spans="1:8" s="5" customFormat="1" ht="18">
      <c r="B13" s="11" t="s">
        <v>40</v>
      </c>
      <c r="C13" s="5">
        <f>SUM(Tableau2[[#Totals],[Participants]])/2</f>
        <v>2.5</v>
      </c>
      <c r="D13" s="5" t="s">
        <v>37</v>
      </c>
      <c r="F13" s="10"/>
      <c r="G13" s="12"/>
    </row>
    <row r="14" spans="1:8" s="5" customFormat="1" ht="18">
      <c r="B14" s="11" t="s">
        <v>46</v>
      </c>
      <c r="C14" s="5">
        <v>2</v>
      </c>
      <c r="D14" s="5" t="s">
        <v>38</v>
      </c>
      <c r="F14" s="10"/>
      <c r="G14" s="12"/>
    </row>
    <row r="15" spans="1:8" s="5" customFormat="1" ht="18">
      <c r="B15" s="11" t="s">
        <v>41</v>
      </c>
      <c r="C15" s="5">
        <f>SUM(Tableau2[[#Totals],[Participants]])/2</f>
        <v>2.5</v>
      </c>
      <c r="F15" s="10"/>
      <c r="G15" s="12"/>
    </row>
    <row r="16" spans="1:8" s="5" customFormat="1" ht="28.5">
      <c r="B16" s="13" t="s">
        <v>42</v>
      </c>
      <c r="C16" s="5">
        <v>2</v>
      </c>
      <c r="F16" s="10"/>
      <c r="H16" s="14" t="s">
        <v>49</v>
      </c>
    </row>
    <row r="17" spans="2:6" s="5" customFormat="1">
      <c r="B17" s="11" t="s">
        <v>47</v>
      </c>
      <c r="C17" s="5">
        <v>2</v>
      </c>
      <c r="F17" s="10"/>
    </row>
    <row r="18" spans="2:6" s="5" customFormat="1">
      <c r="B18" s="11" t="s">
        <v>48</v>
      </c>
      <c r="C18" s="5">
        <f>SUM(Tableau2[[#Totals],[Participants]])/2</f>
        <v>2.5</v>
      </c>
      <c r="F18" s="10"/>
    </row>
    <row r="19" spans="2:6" s="5" customFormat="1">
      <c r="B19" s="11" t="s">
        <v>43</v>
      </c>
      <c r="C19" s="5">
        <f>SUM(Tableau2[[#Totals],[Participants]])/2</f>
        <v>2.5</v>
      </c>
      <c r="E19" s="5" t="s">
        <v>14</v>
      </c>
      <c r="F19" s="10"/>
    </row>
    <row r="20" spans="2:6" s="5" customFormat="1">
      <c r="B20" s="11" t="s">
        <v>44</v>
      </c>
      <c r="C20" s="5">
        <v>10</v>
      </c>
      <c r="F20" s="10"/>
    </row>
    <row r="21" spans="2:6" s="5" customFormat="1">
      <c r="B21" s="11"/>
      <c r="F21" s="10"/>
    </row>
    <row r="22" spans="2:6" s="5" customFormat="1">
      <c r="B22" s="11"/>
      <c r="F22" s="10"/>
    </row>
    <row r="23" spans="2:6" s="5" customFormat="1">
      <c r="B23" s="11"/>
      <c r="F23" s="10"/>
    </row>
    <row r="24" spans="2:6" s="5" customFormat="1"/>
    <row r="26" spans="2:6" ht="150" customHeight="1">
      <c r="C26" s="18" t="s">
        <v>51</v>
      </c>
      <c r="D26" s="18"/>
      <c r="E26" s="18"/>
      <c r="F26" s="18"/>
    </row>
  </sheetData>
  <mergeCells count="2">
    <mergeCell ref="B2:H4"/>
    <mergeCell ref="C26:F26"/>
  </mergeCells>
  <pageMargins left="0.7" right="0.7" top="0.75" bottom="0.75" header="0.3" footer="0.3"/>
  <pageSetup paperSize="9" orientation="portrait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E011F377-5CCD-43A1-B65F-95B5397E91E5}">
          <x14:formula1>
            <xm:f>Feuil5!$F$3:$F$7</xm:f>
          </x14:formula1>
          <xm:sqref>D11:D23</xm:sqref>
        </x14:dataValidation>
        <x14:dataValidation type="list" allowBlank="1" showInputMessage="1" showErrorMessage="1" xr:uid="{D7E41EE9-F4FE-473C-90C1-5B17368D021D}">
          <x14:formula1>
            <xm:f>Participants!$B$11:$B$24</xm:f>
          </x14:formula1>
          <xm:sqref>E11:E23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A47EA4-AF84-4C4D-ADB1-ABB1809F7D7A}">
  <dimension ref="A1:I25"/>
  <sheetViews>
    <sheetView zoomScale="85" zoomScaleNormal="85" workbookViewId="0">
      <selection activeCell="L7" sqref="L7"/>
    </sheetView>
  </sheetViews>
  <sheetFormatPr baseColWidth="10" defaultRowHeight="14.25"/>
  <cols>
    <col min="1" max="1" width="11.42578125" style="1"/>
    <col min="2" max="2" width="12.5703125" style="1" bestFit="1" customWidth="1"/>
    <col min="3" max="3" width="27.85546875" style="1" bestFit="1" customWidth="1"/>
    <col min="4" max="4" width="30.42578125" style="1" bestFit="1" customWidth="1"/>
    <col min="5" max="5" width="27.85546875" style="1" bestFit="1" customWidth="1"/>
    <col min="6" max="6" width="28.140625" style="1" bestFit="1" customWidth="1"/>
    <col min="7" max="7" width="15.28515625" style="1" bestFit="1" customWidth="1"/>
    <col min="8" max="8" width="11.42578125" style="1"/>
    <col min="9" max="9" width="13.5703125" style="2" bestFit="1" customWidth="1"/>
    <col min="10" max="10" width="21.5703125" style="1" bestFit="1" customWidth="1"/>
    <col min="11" max="11" width="15.85546875" style="1" customWidth="1"/>
    <col min="12" max="12" width="25.28515625" style="1" bestFit="1" customWidth="1"/>
    <col min="13" max="13" width="16.42578125" style="1" bestFit="1" customWidth="1"/>
    <col min="14" max="16384" width="11.42578125" style="1"/>
  </cols>
  <sheetData>
    <row r="1" spans="1:9">
      <c r="I1" s="1"/>
    </row>
    <row r="2" spans="1:9" ht="15" customHeight="1">
      <c r="B2" s="17" t="s">
        <v>53</v>
      </c>
      <c r="C2" s="17"/>
      <c r="D2" s="17"/>
      <c r="E2" s="17"/>
      <c r="F2" s="17"/>
      <c r="G2" s="17"/>
      <c r="H2" s="17"/>
      <c r="I2" s="1"/>
    </row>
    <row r="3" spans="1:9" ht="15" customHeight="1">
      <c r="B3" s="17"/>
      <c r="C3" s="17"/>
      <c r="D3" s="17"/>
      <c r="E3" s="17"/>
      <c r="F3" s="17"/>
      <c r="G3" s="17"/>
      <c r="H3" s="17"/>
      <c r="I3" s="1"/>
    </row>
    <row r="4" spans="1:9" ht="15" customHeight="1">
      <c r="B4" s="17"/>
      <c r="C4" s="17"/>
      <c r="D4" s="17"/>
      <c r="E4" s="17"/>
      <c r="F4" s="17"/>
      <c r="G4" s="17"/>
      <c r="H4" s="17"/>
      <c r="I4" s="1"/>
    </row>
    <row r="5" spans="1:9">
      <c r="C5" s="1" t="s">
        <v>30</v>
      </c>
      <c r="D5" s="4">
        <f>Participants!H5</f>
        <v>43568</v>
      </c>
      <c r="E5" s="3" t="s">
        <v>56</v>
      </c>
      <c r="F5" s="15">
        <f>Participants!H6</f>
        <v>43576</v>
      </c>
      <c r="I5" s="1"/>
    </row>
    <row r="6" spans="1:9">
      <c r="I6" s="1"/>
    </row>
    <row r="10" spans="1:9">
      <c r="B10" s="1" t="s">
        <v>4</v>
      </c>
      <c r="C10" s="1" t="s">
        <v>68</v>
      </c>
      <c r="D10" s="1" t="s">
        <v>67</v>
      </c>
      <c r="E10" s="1" t="s">
        <v>69</v>
      </c>
      <c r="F10" s="1" t="s">
        <v>71</v>
      </c>
      <c r="I10" s="1"/>
    </row>
    <row r="11" spans="1:9" s="5" customFormat="1">
      <c r="A11" s="8" t="s">
        <v>17</v>
      </c>
      <c r="B11" s="16">
        <f>D5</f>
        <v>43568</v>
      </c>
      <c r="C11" s="5" t="s">
        <v>58</v>
      </c>
      <c r="D11" s="5" t="s">
        <v>72</v>
      </c>
      <c r="E11" s="5" t="s">
        <v>58</v>
      </c>
      <c r="F11" s="5" t="s">
        <v>58</v>
      </c>
    </row>
    <row r="12" spans="1:9" s="5" customFormat="1">
      <c r="B12" s="16">
        <f>B11+1</f>
        <v>43569</v>
      </c>
      <c r="C12" s="5" t="s">
        <v>59</v>
      </c>
      <c r="D12" s="5" t="s">
        <v>73</v>
      </c>
      <c r="E12" s="5" t="s">
        <v>58</v>
      </c>
      <c r="F12" s="5" t="s">
        <v>58</v>
      </c>
      <c r="G12" s="19" t="s">
        <v>70</v>
      </c>
      <c r="H12" s="19"/>
      <c r="I12" s="19"/>
    </row>
    <row r="13" spans="1:9" s="5" customFormat="1">
      <c r="B13" s="16">
        <f t="shared" ref="B13:B24" si="0">B12+1</f>
        <v>43570</v>
      </c>
      <c r="C13" s="5" t="s">
        <v>60</v>
      </c>
      <c r="D13" s="5" t="s">
        <v>74</v>
      </c>
      <c r="E13" s="5" t="s">
        <v>59</v>
      </c>
      <c r="F13" s="5" t="s">
        <v>60</v>
      </c>
      <c r="G13" s="19"/>
      <c r="H13" s="19"/>
      <c r="I13" s="19"/>
    </row>
    <row r="14" spans="1:9" s="5" customFormat="1">
      <c r="B14" s="16">
        <f t="shared" si="0"/>
        <v>43571</v>
      </c>
      <c r="C14" s="5" t="s">
        <v>61</v>
      </c>
      <c r="E14" s="5" t="s">
        <v>60</v>
      </c>
      <c r="F14" s="5" t="s">
        <v>61</v>
      </c>
      <c r="G14" s="19"/>
      <c r="H14" s="19"/>
      <c r="I14" s="19"/>
    </row>
    <row r="15" spans="1:9" s="5" customFormat="1">
      <c r="B15" s="16">
        <f t="shared" si="0"/>
        <v>43572</v>
      </c>
      <c r="C15" s="5" t="s">
        <v>62</v>
      </c>
      <c r="E15" s="5" t="s">
        <v>62</v>
      </c>
      <c r="F15" s="5" t="s">
        <v>63</v>
      </c>
      <c r="G15" s="19"/>
      <c r="H15" s="19"/>
      <c r="I15" s="19"/>
    </row>
    <row r="16" spans="1:9" s="5" customFormat="1">
      <c r="B16" s="16">
        <f t="shared" si="0"/>
        <v>43573</v>
      </c>
      <c r="C16" s="5" t="s">
        <v>63</v>
      </c>
      <c r="E16" s="5" t="s">
        <v>63</v>
      </c>
      <c r="F16" s="5" t="s">
        <v>63</v>
      </c>
    </row>
    <row r="17" spans="2:6" s="5" customFormat="1">
      <c r="B17" s="16">
        <f t="shared" si="0"/>
        <v>43574</v>
      </c>
      <c r="C17" s="5" t="s">
        <v>65</v>
      </c>
      <c r="E17" s="5" t="s">
        <v>63</v>
      </c>
      <c r="F17" s="5" t="s">
        <v>63</v>
      </c>
    </row>
    <row r="18" spans="2:6" s="5" customFormat="1">
      <c r="B18" s="16">
        <f t="shared" si="0"/>
        <v>43575</v>
      </c>
      <c r="C18" s="5" t="s">
        <v>64</v>
      </c>
      <c r="E18" s="5" t="s">
        <v>65</v>
      </c>
      <c r="F18" s="5" t="s">
        <v>64</v>
      </c>
    </row>
    <row r="19" spans="2:6" s="5" customFormat="1">
      <c r="B19" s="16">
        <f t="shared" si="0"/>
        <v>43576</v>
      </c>
      <c r="C19" s="5" t="s">
        <v>66</v>
      </c>
      <c r="E19" s="5" t="s">
        <v>64</v>
      </c>
      <c r="F19" s="5" t="s">
        <v>66</v>
      </c>
    </row>
    <row r="20" spans="2:6" s="5" customFormat="1">
      <c r="B20" s="16">
        <f t="shared" si="0"/>
        <v>43577</v>
      </c>
    </row>
    <row r="21" spans="2:6" s="5" customFormat="1">
      <c r="B21" s="16">
        <f t="shared" si="0"/>
        <v>43578</v>
      </c>
    </row>
    <row r="22" spans="2:6" s="5" customFormat="1">
      <c r="B22" s="16">
        <f t="shared" si="0"/>
        <v>43579</v>
      </c>
    </row>
    <row r="23" spans="2:6" s="5" customFormat="1">
      <c r="B23" s="16">
        <f t="shared" si="0"/>
        <v>43580</v>
      </c>
    </row>
    <row r="24" spans="2:6" s="5" customFormat="1">
      <c r="B24" s="16">
        <f t="shared" si="0"/>
        <v>43581</v>
      </c>
    </row>
    <row r="25" spans="2:6" s="5" customFormat="1"/>
  </sheetData>
  <mergeCells count="2">
    <mergeCell ref="G12:I15"/>
    <mergeCell ref="B2:H4"/>
  </mergeCells>
  <pageMargins left="0.7" right="0.7" top="0.75" bottom="0.75" header="0.3" footer="0.3"/>
  <pageSetup paperSize="9" orientation="portrait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0A1C71D-73CD-4D8D-814E-0A295B7072D2}">
          <x14:formula1>
            <xm:f>Feuil5!$I$3:$I$11</xm:f>
          </x14:formula1>
          <xm:sqref>C11:C24 E11:F24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47AB51-459D-4DC5-A197-C02A5BF438A7}">
  <dimension ref="A2:I11"/>
  <sheetViews>
    <sheetView workbookViewId="0">
      <selection activeCell="I8" sqref="I8"/>
    </sheetView>
  </sheetViews>
  <sheetFormatPr baseColWidth="10" defaultRowHeight="15"/>
  <sheetData>
    <row r="2" spans="1:9">
      <c r="A2" t="s">
        <v>26</v>
      </c>
      <c r="F2" t="s">
        <v>34</v>
      </c>
      <c r="I2" t="s">
        <v>57</v>
      </c>
    </row>
    <row r="3" spans="1:9">
      <c r="A3" t="s">
        <v>23</v>
      </c>
      <c r="F3" t="s">
        <v>23</v>
      </c>
      <c r="I3" t="s">
        <v>58</v>
      </c>
    </row>
    <row r="4" spans="1:9">
      <c r="A4" t="s">
        <v>28</v>
      </c>
      <c r="F4" t="s">
        <v>37</v>
      </c>
      <c r="I4" t="s">
        <v>59</v>
      </c>
    </row>
    <row r="5" spans="1:9">
      <c r="A5" t="s">
        <v>29</v>
      </c>
      <c r="F5" t="s">
        <v>38</v>
      </c>
      <c r="I5" t="s">
        <v>60</v>
      </c>
    </row>
    <row r="6" spans="1:9">
      <c r="A6" t="s">
        <v>24</v>
      </c>
      <c r="F6" t="s">
        <v>39</v>
      </c>
      <c r="I6" t="s">
        <v>61</v>
      </c>
    </row>
    <row r="7" spans="1:9">
      <c r="A7" t="s">
        <v>25</v>
      </c>
      <c r="F7" t="s">
        <v>36</v>
      </c>
      <c r="I7" t="s">
        <v>62</v>
      </c>
    </row>
    <row r="8" spans="1:9">
      <c r="I8" t="s">
        <v>63</v>
      </c>
    </row>
    <row r="9" spans="1:9">
      <c r="I9" t="s">
        <v>65</v>
      </c>
    </row>
    <row r="10" spans="1:9">
      <c r="I10" t="s">
        <v>64</v>
      </c>
    </row>
    <row r="11" spans="1:9">
      <c r="I11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Participants</vt:lpstr>
      <vt:lpstr>Outils</vt:lpstr>
      <vt:lpstr>Les étapes</vt:lpstr>
      <vt:lpstr>Feuil5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Claire Celestin</dc:creator>
  <cp:lastModifiedBy>Claire Celestin</cp:lastModifiedBy>
  <dcterms:created xsi:type="dcterms:W3CDTF">2020-01-14T11:45:00Z</dcterms:created>
  <dcterms:modified xsi:type="dcterms:W3CDTF">2020-02-04T15:39:06Z</dcterms:modified>
</cp:coreProperties>
</file>